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<sst xmlns="http://schemas.openxmlformats.org/spreadsheetml/2006/main" count="79" uniqueCount="75">
  <si>
    <t xml:space="preserve">                      250kg/p预混料设备清单及报价</t>
  </si>
  <si>
    <t>序号</t>
  </si>
  <si>
    <t>设备名称Наименование</t>
  </si>
  <si>
    <t>规格型号</t>
  </si>
  <si>
    <t>数量</t>
  </si>
  <si>
    <t>单台动力(KW)</t>
  </si>
  <si>
    <t>合计动力(KW)</t>
  </si>
  <si>
    <t>单 价 ($)</t>
  </si>
  <si>
    <t>价 格（$）</t>
  </si>
  <si>
    <t xml:space="preserve">             备  注Примечание</t>
  </si>
  <si>
    <t>脉冲滤尘器Пылеулавливающий импульсный фильтр</t>
  </si>
  <si>
    <t>TBLMD15(筒)</t>
  </si>
  <si>
    <t>防水防油滤布，过滤面积10㎡，含风机。</t>
  </si>
  <si>
    <t>投料坑及栅筛Кормление ямы и решетки решето</t>
  </si>
  <si>
    <t>投料宽1m，普通碳钢。</t>
  </si>
  <si>
    <t>提升机подъемный механизм</t>
  </si>
  <si>
    <t>TDTG36/23</t>
  </si>
  <si>
    <t>自清式(圆弧底)预混料专用，机筒1.5mm冷轧板、三维强力带、三维塑料畚斗。</t>
  </si>
  <si>
    <t>板式磁选器</t>
  </si>
  <si>
    <t xml:space="preserve">      BZ200</t>
  </si>
  <si>
    <t>≥3000高斯</t>
  </si>
  <si>
    <t>小料添加装置              及脉冲除尘器Небольшой материал, добавление средств и сборник пыли импа ульс</t>
  </si>
  <si>
    <r>
      <t>TBLMD6(</t>
    </r>
    <r>
      <rPr>
        <sz val="11"/>
        <color indexed="8"/>
        <rFont val="宋体"/>
        <family val="0"/>
      </rPr>
      <t>筒</t>
    </r>
    <r>
      <rPr>
        <sz val="11"/>
        <color indexed="8"/>
        <rFont val="宋体"/>
        <family val="0"/>
      </rPr>
      <t>)</t>
    </r>
  </si>
  <si>
    <t>普通碳钢，带气缸防尘门、含一台脉冲滤尘器。</t>
  </si>
  <si>
    <t>气动门Пневматическая дверь</t>
  </si>
  <si>
    <t>QZ33×33</t>
  </si>
  <si>
    <t>普通碳钢，磁性气缸，亚德客气动元件。</t>
  </si>
  <si>
    <t>双轴混合机(250公斤/批)Двухосный смеситель (250 кг / партия)</t>
  </si>
  <si>
    <t>SLHSJ0.5</t>
  </si>
  <si>
    <r>
      <t>接触物料部分为不锈钢</t>
    </r>
    <r>
      <rPr>
        <sz val="11"/>
        <color indexed="8"/>
        <rFont val="Tahoma"/>
        <family val="2"/>
      </rPr>
      <t>(</t>
    </r>
    <r>
      <rPr>
        <sz val="11"/>
        <color indexed="8"/>
        <rFont val="宋体"/>
        <family val="0"/>
      </rPr>
      <t>两端衬</t>
    </r>
    <r>
      <rPr>
        <sz val="11"/>
        <color indexed="8"/>
        <rFont val="Tahoma"/>
        <family val="2"/>
      </rPr>
      <t>δ1mm</t>
    </r>
    <r>
      <rPr>
        <sz val="11"/>
        <color indexed="8"/>
        <rFont val="宋体"/>
        <family val="0"/>
      </rPr>
      <t>不锈钢</t>
    </r>
    <r>
      <rPr>
        <sz val="11"/>
        <color indexed="8"/>
        <rFont val="Tahoma"/>
        <family val="2"/>
      </rPr>
      <t>,W</t>
    </r>
    <r>
      <rPr>
        <sz val="11"/>
        <color indexed="8"/>
        <rFont val="宋体"/>
        <family val="0"/>
      </rPr>
      <t>底部为不锈钢</t>
    </r>
    <r>
      <rPr>
        <sz val="11"/>
        <color indexed="8"/>
        <rFont val="Tahoma"/>
        <family val="2"/>
      </rPr>
      <t>,</t>
    </r>
    <r>
      <rPr>
        <sz val="11"/>
        <color indexed="8"/>
        <rFont val="宋体"/>
        <family val="0"/>
      </rPr>
      <t>其它部分为普通碳钢</t>
    </r>
    <r>
      <rPr>
        <sz val="11"/>
        <color indexed="8"/>
        <rFont val="Tahoma"/>
        <family val="2"/>
      </rPr>
      <t>)</t>
    </r>
  </si>
  <si>
    <t>成品仓Склад готовой продукции</t>
  </si>
  <si>
    <t>δ3mm不锈钢、八角形、容积1.5立方米，含不锈钢减压帽和通风管。</t>
  </si>
  <si>
    <t>气动翻板门Пневматические двери щитка</t>
  </si>
  <si>
    <t>QZ400×300</t>
  </si>
  <si>
    <t>接触物料部分为不锈钢</t>
  </si>
  <si>
    <t>双绞龙自动打包秤       (预混料专用)Длинная витая автоматическая шкала упаковка (выделенная премикс)</t>
  </si>
  <si>
    <t xml:space="preserve">TCSB-25S  </t>
  </si>
  <si>
    <t>2.2  +0.75</t>
  </si>
  <si>
    <t>无斗毛重式打包秤，接触物料部分为不锈钢，包装规格20-25公斤/包,3-4包/分钟。</t>
  </si>
  <si>
    <t>缝口输送组合机Шов транспортер комбинированный станок</t>
  </si>
  <si>
    <t>GK35-2C</t>
  </si>
  <si>
    <r>
      <t>河北青工缝口机，输送带有效长度</t>
    </r>
    <r>
      <rPr>
        <sz val="12"/>
        <color indexed="8"/>
        <rFont val="Times New Roman"/>
        <family val="1"/>
      </rPr>
      <t>L=2.8m</t>
    </r>
    <r>
      <rPr>
        <sz val="12"/>
        <color indexed="8"/>
        <rFont val="宋体"/>
        <family val="0"/>
      </rPr>
      <t>。</t>
    </r>
  </si>
  <si>
    <t>打包除尘风网Упакованы пыли ветра, сеть</t>
  </si>
  <si>
    <t>TBLMY14(筒)</t>
  </si>
  <si>
    <t>含圆脉冲滤尘器一台、风机和8L关风器，防水防油滤布，过滤面积9㎡。</t>
  </si>
  <si>
    <t>液压平台</t>
  </si>
  <si>
    <t>SJD2.0-4.5</t>
  </si>
  <si>
    <t>用户自备</t>
  </si>
  <si>
    <t>空压机воздушный компрессор</t>
  </si>
  <si>
    <t>储气罐Газовый бак</t>
  </si>
  <si>
    <t>0.8立方米</t>
  </si>
  <si>
    <t xml:space="preserve"> </t>
  </si>
  <si>
    <t>冷冻干燥机Сушилка</t>
  </si>
  <si>
    <t>强电控制系统Сильная электрическая система управления</t>
  </si>
  <si>
    <t>德力西或正泰元器件，丝网印刷模拟控制屏。</t>
  </si>
  <si>
    <t>机械设备机架及维修平台(高出楼面部分)Машины и оборудование стойки и ремонт платформы (выше этажа секции)</t>
  </si>
  <si>
    <t>室内机组式，一级机架用14槽钢、二级机架用10槽钢、花纹板δ3平台面积30平方米。</t>
  </si>
  <si>
    <t>电线与电缆Проводов и кабелей</t>
  </si>
  <si>
    <t>RVV电缆、VV电缆</t>
  </si>
  <si>
    <t>标准件与密封件Стандартные детали и уплотнения</t>
  </si>
  <si>
    <t>线槽及线管</t>
  </si>
  <si>
    <t>气动元件和管道</t>
  </si>
  <si>
    <t>油漆краска</t>
  </si>
  <si>
    <t>一</t>
  </si>
  <si>
    <r>
      <t>设备费合计</t>
    </r>
    <r>
      <rPr>
        <sz val="11"/>
        <rFont val="Times New Roman"/>
        <family val="1"/>
      </rPr>
      <t xml:space="preserve">    итого</t>
    </r>
  </si>
  <si>
    <t>二</t>
  </si>
  <si>
    <t>设计费</t>
  </si>
  <si>
    <t>免收</t>
  </si>
  <si>
    <t>三</t>
  </si>
  <si>
    <t>四</t>
  </si>
  <si>
    <t>运输费</t>
  </si>
  <si>
    <t>另计</t>
  </si>
  <si>
    <t>六</t>
  </si>
  <si>
    <t>总计</t>
  </si>
  <si>
    <t>安装费,设计费Плата за установку, проект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</si>
</sst>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0">
    <font>
      <sz val="12"/>
      <name val="宋体"/>
      <family val="0"/>
    </font>
    <font>
      <sz val="11"/>
      <color indexed="8"/>
      <name val="Calibri"/>
      <family val="2"/>
    </font>
    <font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8"/>
      <name val="Tahoma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1"/>
      <color indexed="8"/>
      <name val="Times New Roman"/>
      <family val="1"/>
    </font>
    <font>
      <sz val="10"/>
      <color indexed="10"/>
      <name val="Calibri"/>
      <family val="0"/>
    </font>
    <font>
      <sz val="11"/>
      <color theme="1"/>
      <name val="Calibri"/>
      <family val="2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2"/>
      <color theme="1"/>
      <name val="宋体"/>
      <family val="0"/>
    </font>
    <font>
      <b/>
      <sz val="11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7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4" fillId="7" borderId="1" applyNumberFormat="0" applyAlignment="0" applyProtection="0"/>
    <xf numFmtId="0" fontId="12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0" fillId="21" borderId="7" applyNumberFormat="0" applyAlignment="0" applyProtection="0"/>
    <xf numFmtId="0" fontId="19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Protection="0">
      <alignment vertical="center"/>
    </xf>
    <xf numFmtId="0" fontId="10" fillId="4" borderId="0" applyNumberFormat="0" applyBorder="0" applyAlignment="0" applyProtection="0"/>
    <xf numFmtId="0" fontId="11" fillId="3" borderId="0" applyNumberFormat="0" applyBorder="0" applyProtection="0">
      <alignment vertical="center"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Border="0" applyProtection="0">
      <alignment vertical="center"/>
    </xf>
  </cellStyleXfs>
  <cellXfs count="5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 wrapText="1"/>
    </xf>
    <xf numFmtId="0" fontId="30" fillId="8" borderId="10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justify" vertical="center" wrapText="1"/>
    </xf>
    <xf numFmtId="0" fontId="36" fillId="24" borderId="10" xfId="0" applyNumberFormat="1" applyFont="1" applyFill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justify" vertical="center" wrapText="1"/>
    </xf>
    <xf numFmtId="0" fontId="32" fillId="0" borderId="12" xfId="0" applyFont="1" applyBorder="1" applyAlignment="1">
      <alignment horizontal="justify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4" fillId="26" borderId="10" xfId="0" applyNumberFormat="1" applyFont="1" applyFill="1" applyBorder="1" applyAlignment="1">
      <alignment vertical="center" wrapText="1"/>
    </xf>
    <xf numFmtId="0" fontId="4" fillId="26" borderId="10" xfId="0" applyFont="1" applyFill="1" applyBorder="1" applyAlignment="1">
      <alignment vertical="center"/>
    </xf>
    <xf numFmtId="0" fontId="4" fillId="26" borderId="10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 wrapText="1"/>
    </xf>
    <xf numFmtId="0" fontId="6" fillId="25" borderId="10" xfId="0" applyNumberFormat="1" applyFont="1" applyFill="1" applyBorder="1" applyAlignment="1">
      <alignment vertical="center" wrapText="1"/>
    </xf>
    <xf numFmtId="0" fontId="6" fillId="25" borderId="10" xfId="0" applyFont="1" applyFill="1" applyBorder="1" applyAlignment="1">
      <alignment horizontal="justify" vertical="center" wrapText="1"/>
    </xf>
    <xf numFmtId="0" fontId="8" fillId="25" borderId="10" xfId="0" applyFont="1" applyFill="1" applyBorder="1" applyAlignment="1">
      <alignment horizontal="justify" vertical="center" wrapText="1"/>
    </xf>
    <xf numFmtId="0" fontId="2" fillId="25" borderId="10" xfId="0" applyFont="1" applyFill="1" applyBorder="1" applyAlignment="1">
      <alignment vertical="center"/>
    </xf>
    <xf numFmtId="0" fontId="6" fillId="25" borderId="13" xfId="0" applyFont="1" applyFill="1" applyBorder="1" applyAlignment="1">
      <alignment horizontal="justify" vertical="center" wrapText="1"/>
    </xf>
    <xf numFmtId="0" fontId="8" fillId="25" borderId="13" xfId="0" applyFont="1" applyFill="1" applyBorder="1" applyAlignment="1">
      <alignment horizontal="justify" vertical="center" wrapText="1"/>
    </xf>
    <xf numFmtId="0" fontId="8" fillId="25" borderId="13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6" fillId="25" borderId="14" xfId="0" applyNumberFormat="1" applyFont="1" applyFill="1" applyBorder="1" applyAlignment="1">
      <alignment vertical="center" wrapText="1"/>
    </xf>
    <xf numFmtId="0" fontId="8" fillId="27" borderId="10" xfId="0" applyFont="1" applyFill="1" applyBorder="1" applyAlignment="1">
      <alignment horizontal="center" vertical="center" wrapText="1"/>
    </xf>
    <xf numFmtId="0" fontId="6" fillId="27" borderId="10" xfId="0" applyNumberFormat="1" applyFont="1" applyFill="1" applyBorder="1" applyAlignment="1">
      <alignment vertical="center" wrapText="1"/>
    </xf>
    <xf numFmtId="0" fontId="6" fillId="27" borderId="10" xfId="0" applyFont="1" applyFill="1" applyBorder="1" applyAlignment="1">
      <alignment horizontal="justify" vertical="center" wrapText="1"/>
    </xf>
    <xf numFmtId="0" fontId="8" fillId="27" borderId="10" xfId="0" applyFont="1" applyFill="1" applyBorder="1" applyAlignment="1">
      <alignment horizontal="justify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36" fillId="2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left" vertical="center"/>
    </xf>
    <xf numFmtId="0" fontId="36" fillId="24" borderId="0" xfId="0" applyFont="1" applyFill="1" applyBorder="1" applyAlignment="1">
      <alignment horizontal="left" vertical="center"/>
    </xf>
    <xf numFmtId="0" fontId="4" fillId="26" borderId="10" xfId="0" applyFont="1" applyFill="1" applyBorder="1" applyAlignment="1">
      <alignment horizontal="left" vertical="center"/>
    </xf>
    <xf numFmtId="0" fontId="6" fillId="25" borderId="10" xfId="0" applyFont="1" applyFill="1" applyBorder="1" applyAlignment="1">
      <alignment horizontal="left" vertical="center" wrapText="1"/>
    </xf>
    <xf numFmtId="0" fontId="8" fillId="25" borderId="13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left" vertical="center"/>
    </xf>
    <xf numFmtId="0" fontId="8" fillId="27" borderId="10" xfId="0" applyFont="1" applyFill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好_Sheet1" xfId="63"/>
    <cellStyle name="好_Sheet1_1" xfId="64"/>
    <cellStyle name="差_Sheet1" xfId="65"/>
    <cellStyle name="差_Sheet1_1" xfId="66"/>
    <cellStyle name="常规 2" xfId="67"/>
    <cellStyle name="常规 3" xfId="68"/>
    <cellStyle name="常规 4" xfId="69"/>
    <cellStyle name="常规 5" xfId="70"/>
    <cellStyle name="常规 6" xfId="71"/>
    <cellStyle name="标题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0"/>
  <sheetViews>
    <sheetView tabSelected="1" zoomScalePageLayoutView="0" workbookViewId="0" topLeftCell="A7">
      <selection activeCell="D33" sqref="D33"/>
    </sheetView>
  </sheetViews>
  <sheetFormatPr defaultColWidth="9.00390625" defaultRowHeight="21.75" customHeight="1"/>
  <cols>
    <col min="1" max="1" width="6.375" style="4" customWidth="1"/>
    <col min="2" max="2" width="19.00390625" style="5" customWidth="1"/>
    <col min="3" max="3" width="14.50390625" style="4" customWidth="1"/>
    <col min="4" max="4" width="5.50390625" style="4" customWidth="1"/>
    <col min="5" max="5" width="7.25390625" style="4" customWidth="1"/>
    <col min="6" max="6" width="7.875" style="4" customWidth="1"/>
    <col min="7" max="7" width="8.125" style="4" customWidth="1"/>
    <col min="8" max="8" width="12.375" style="4" customWidth="1"/>
    <col min="9" max="9" width="43.75390625" style="6" customWidth="1"/>
    <col min="10" max="250" width="10.25390625" style="4" customWidth="1"/>
  </cols>
  <sheetData>
    <row r="1" spans="1:250" s="1" customFormat="1" ht="35.25" customHeight="1">
      <c r="A1" s="7" t="s">
        <v>0</v>
      </c>
      <c r="B1" s="8"/>
      <c r="C1" s="7"/>
      <c r="D1" s="7"/>
      <c r="E1" s="7"/>
      <c r="F1" s="7"/>
      <c r="G1" s="7"/>
      <c r="H1" s="7"/>
      <c r="I1" s="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s="2" customFormat="1" ht="34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9" t="s">
        <v>6</v>
      </c>
      <c r="G2" s="9" t="s">
        <v>7</v>
      </c>
      <c r="H2" s="9" t="s">
        <v>8</v>
      </c>
      <c r="I2" s="46" t="s">
        <v>9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</row>
    <row r="3" spans="1:11" ht="38.25">
      <c r="A3" s="12">
        <v>101</v>
      </c>
      <c r="B3" s="13" t="s">
        <v>10</v>
      </c>
      <c r="C3" s="12" t="s">
        <v>11</v>
      </c>
      <c r="D3" s="14">
        <v>1</v>
      </c>
      <c r="E3" s="14">
        <v>2.2</v>
      </c>
      <c r="F3" s="14">
        <v>2.2</v>
      </c>
      <c r="G3" s="14">
        <v>2000</v>
      </c>
      <c r="H3" s="14">
        <f>G3*D3</f>
        <v>2000</v>
      </c>
      <c r="I3" s="48" t="s">
        <v>12</v>
      </c>
      <c r="K3" s="4">
        <f>G3*1.1</f>
        <v>2200</v>
      </c>
    </row>
    <row r="4" spans="1:11" ht="25.5">
      <c r="A4" s="12">
        <v>102</v>
      </c>
      <c r="B4" s="15" t="s">
        <v>13</v>
      </c>
      <c r="C4" s="16"/>
      <c r="D4" s="12">
        <v>1</v>
      </c>
      <c r="E4" s="12"/>
      <c r="F4" s="12"/>
      <c r="G4" s="12">
        <v>300</v>
      </c>
      <c r="H4" s="14">
        <f aca="true" t="shared" si="0" ref="H4:H25">G4*D4</f>
        <v>300</v>
      </c>
      <c r="I4" s="48" t="s">
        <v>14</v>
      </c>
      <c r="K4" s="4">
        <f aca="true" t="shared" si="1" ref="K4:K25">G4*1.1</f>
        <v>330</v>
      </c>
    </row>
    <row r="5" spans="1:11" ht="27">
      <c r="A5" s="12">
        <v>103</v>
      </c>
      <c r="B5" s="13" t="s">
        <v>15</v>
      </c>
      <c r="C5" s="12" t="s">
        <v>16</v>
      </c>
      <c r="D5" s="12">
        <v>1</v>
      </c>
      <c r="E5" s="12">
        <v>3</v>
      </c>
      <c r="F5" s="12">
        <v>3</v>
      </c>
      <c r="G5" s="12">
        <v>3500</v>
      </c>
      <c r="H5" s="14">
        <f t="shared" si="0"/>
        <v>3500</v>
      </c>
      <c r="I5" s="48" t="s">
        <v>17</v>
      </c>
      <c r="K5" s="4">
        <f t="shared" si="1"/>
        <v>3850.0000000000005</v>
      </c>
    </row>
    <row r="6" spans="1:11" ht="24.75" customHeight="1">
      <c r="A6" s="12">
        <v>104</v>
      </c>
      <c r="B6" s="17" t="s">
        <v>18</v>
      </c>
      <c r="C6" s="16" t="s">
        <v>19</v>
      </c>
      <c r="D6" s="12">
        <v>1</v>
      </c>
      <c r="E6" s="12"/>
      <c r="F6" s="12"/>
      <c r="G6" s="12">
        <v>250</v>
      </c>
      <c r="H6" s="14">
        <f t="shared" si="0"/>
        <v>250</v>
      </c>
      <c r="I6" s="48" t="s">
        <v>20</v>
      </c>
      <c r="K6" s="4">
        <f t="shared" si="1"/>
        <v>275</v>
      </c>
    </row>
    <row r="7" spans="1:11" ht="63.75">
      <c r="A7" s="12">
        <v>105</v>
      </c>
      <c r="B7" s="18" t="s">
        <v>21</v>
      </c>
      <c r="C7" s="12" t="s">
        <v>22</v>
      </c>
      <c r="D7" s="12">
        <v>1</v>
      </c>
      <c r="E7" s="12">
        <v>0.75</v>
      </c>
      <c r="F7" s="12">
        <v>0.75</v>
      </c>
      <c r="G7" s="12">
        <v>1700</v>
      </c>
      <c r="H7" s="14">
        <f t="shared" si="0"/>
        <v>1700</v>
      </c>
      <c r="I7" s="48" t="s">
        <v>23</v>
      </c>
      <c r="K7" s="4">
        <f t="shared" si="1"/>
        <v>1870.0000000000002</v>
      </c>
    </row>
    <row r="8" spans="1:11" ht="25.5">
      <c r="A8" s="12">
        <v>106</v>
      </c>
      <c r="B8" s="13" t="s">
        <v>24</v>
      </c>
      <c r="C8" s="12" t="s">
        <v>25</v>
      </c>
      <c r="D8" s="12">
        <v>1</v>
      </c>
      <c r="E8" s="12"/>
      <c r="F8" s="12"/>
      <c r="G8" s="12">
        <v>450</v>
      </c>
      <c r="H8" s="14">
        <f t="shared" si="0"/>
        <v>450</v>
      </c>
      <c r="I8" s="48" t="s">
        <v>26</v>
      </c>
      <c r="K8" s="4">
        <f t="shared" si="1"/>
        <v>495.00000000000006</v>
      </c>
    </row>
    <row r="9" spans="1:11" ht="38.25">
      <c r="A9" s="12">
        <v>107</v>
      </c>
      <c r="B9" s="13" t="s">
        <v>27</v>
      </c>
      <c r="C9" s="12" t="s">
        <v>28</v>
      </c>
      <c r="D9" s="12">
        <v>1</v>
      </c>
      <c r="E9" s="12">
        <v>5.5</v>
      </c>
      <c r="F9" s="12">
        <v>5.5</v>
      </c>
      <c r="G9" s="12">
        <v>8000</v>
      </c>
      <c r="H9" s="14">
        <f t="shared" si="0"/>
        <v>8000</v>
      </c>
      <c r="I9" s="48" t="s">
        <v>29</v>
      </c>
      <c r="K9" s="4">
        <f t="shared" si="1"/>
        <v>8800</v>
      </c>
    </row>
    <row r="10" spans="1:11" ht="27">
      <c r="A10" s="12">
        <v>108</v>
      </c>
      <c r="B10" s="13" t="s">
        <v>30</v>
      </c>
      <c r="C10" s="16"/>
      <c r="D10" s="12">
        <v>1</v>
      </c>
      <c r="E10" s="12"/>
      <c r="F10" s="12"/>
      <c r="G10" s="12">
        <v>1650</v>
      </c>
      <c r="H10" s="14">
        <f t="shared" si="0"/>
        <v>1650</v>
      </c>
      <c r="I10" s="48" t="s">
        <v>31</v>
      </c>
      <c r="K10" s="4">
        <f t="shared" si="1"/>
        <v>1815.0000000000002</v>
      </c>
    </row>
    <row r="11" spans="1:11" ht="25.5">
      <c r="A11" s="12">
        <v>109</v>
      </c>
      <c r="B11" s="13" t="s">
        <v>32</v>
      </c>
      <c r="C11" s="12" t="s">
        <v>33</v>
      </c>
      <c r="D11" s="12">
        <v>1</v>
      </c>
      <c r="E11" s="12"/>
      <c r="F11" s="12"/>
      <c r="G11" s="12">
        <v>800</v>
      </c>
      <c r="H11" s="14">
        <f t="shared" si="0"/>
        <v>800</v>
      </c>
      <c r="I11" s="48" t="s">
        <v>34</v>
      </c>
      <c r="K11" s="4">
        <f t="shared" si="1"/>
        <v>880.0000000000001</v>
      </c>
    </row>
    <row r="12" spans="1:11" ht="63.75">
      <c r="A12" s="12">
        <v>110</v>
      </c>
      <c r="B12" s="18" t="s">
        <v>35</v>
      </c>
      <c r="C12" s="12" t="s">
        <v>36</v>
      </c>
      <c r="D12" s="12">
        <v>1</v>
      </c>
      <c r="E12" s="12" t="s">
        <v>37</v>
      </c>
      <c r="F12" s="12">
        <v>2.95</v>
      </c>
      <c r="G12" s="12">
        <v>8000</v>
      </c>
      <c r="H12" s="14">
        <f t="shared" si="0"/>
        <v>8000</v>
      </c>
      <c r="I12" s="48" t="s">
        <v>38</v>
      </c>
      <c r="K12" s="4">
        <f t="shared" si="1"/>
        <v>8800</v>
      </c>
    </row>
    <row r="13" spans="1:11" ht="51">
      <c r="A13" s="12">
        <v>111</v>
      </c>
      <c r="B13" s="13" t="s">
        <v>39</v>
      </c>
      <c r="C13" s="12" t="s">
        <v>40</v>
      </c>
      <c r="D13" s="14">
        <v>1</v>
      </c>
      <c r="E13" s="12">
        <v>0.37</v>
      </c>
      <c r="F13" s="12">
        <v>0.37</v>
      </c>
      <c r="G13" s="12">
        <v>2200</v>
      </c>
      <c r="H13" s="14">
        <f t="shared" si="0"/>
        <v>2200</v>
      </c>
      <c r="I13" s="48" t="s">
        <v>41</v>
      </c>
      <c r="K13" s="4">
        <f t="shared" si="1"/>
        <v>2420</v>
      </c>
    </row>
    <row r="14" spans="1:11" ht="27">
      <c r="A14" s="12">
        <v>112</v>
      </c>
      <c r="B14" s="18" t="s">
        <v>42</v>
      </c>
      <c r="C14" s="12" t="s">
        <v>43</v>
      </c>
      <c r="D14" s="12">
        <v>1</v>
      </c>
      <c r="E14" s="12">
        <v>2.95</v>
      </c>
      <c r="F14" s="12">
        <v>2.95</v>
      </c>
      <c r="G14" s="12">
        <v>3300</v>
      </c>
      <c r="H14" s="14">
        <f t="shared" si="0"/>
        <v>3300</v>
      </c>
      <c r="I14" s="48" t="s">
        <v>44</v>
      </c>
      <c r="K14" s="4">
        <f t="shared" si="1"/>
        <v>3630.0000000000005</v>
      </c>
    </row>
    <row r="15" spans="1:11" ht="24.75" customHeight="1">
      <c r="A15" s="19">
        <v>113</v>
      </c>
      <c r="B15" s="20" t="s">
        <v>45</v>
      </c>
      <c r="C15" s="21" t="s">
        <v>46</v>
      </c>
      <c r="D15" s="21">
        <v>1</v>
      </c>
      <c r="E15" s="21">
        <v>4</v>
      </c>
      <c r="F15" s="21">
        <v>4</v>
      </c>
      <c r="G15" s="21"/>
      <c r="H15" s="14">
        <f t="shared" si="0"/>
        <v>0</v>
      </c>
      <c r="I15" s="49" t="s">
        <v>47</v>
      </c>
      <c r="K15" s="4">
        <f t="shared" si="1"/>
        <v>0</v>
      </c>
    </row>
    <row r="16" spans="1:11" ht="25.5">
      <c r="A16" s="19">
        <v>114</v>
      </c>
      <c r="B16" s="22" t="s">
        <v>48</v>
      </c>
      <c r="C16" s="21"/>
      <c r="D16" s="21">
        <v>1</v>
      </c>
      <c r="E16" s="21">
        <v>7.5</v>
      </c>
      <c r="F16" s="21">
        <v>7.5</v>
      </c>
      <c r="G16" s="21"/>
      <c r="H16" s="14">
        <f t="shared" si="0"/>
        <v>0</v>
      </c>
      <c r="I16" s="49" t="s">
        <v>47</v>
      </c>
      <c r="K16" s="4">
        <f t="shared" si="1"/>
        <v>0</v>
      </c>
    </row>
    <row r="17" spans="1:11" ht="24.75" customHeight="1">
      <c r="A17" s="19">
        <v>115</v>
      </c>
      <c r="B17" s="22" t="s">
        <v>49</v>
      </c>
      <c r="C17" s="21" t="s">
        <v>50</v>
      </c>
      <c r="D17" s="21">
        <v>1</v>
      </c>
      <c r="E17" s="21" t="s">
        <v>51</v>
      </c>
      <c r="F17" s="21" t="s">
        <v>51</v>
      </c>
      <c r="G17" s="21"/>
      <c r="H17" s="14">
        <f t="shared" si="0"/>
        <v>0</v>
      </c>
      <c r="I17" s="49" t="s">
        <v>47</v>
      </c>
      <c r="K17" s="4">
        <f t="shared" si="1"/>
        <v>0</v>
      </c>
    </row>
    <row r="18" spans="1:11" ht="24.75" customHeight="1">
      <c r="A18" s="23">
        <v>116</v>
      </c>
      <c r="B18" s="22" t="s">
        <v>52</v>
      </c>
      <c r="C18" s="21"/>
      <c r="D18" s="21">
        <v>1</v>
      </c>
      <c r="E18" s="21"/>
      <c r="F18" s="21"/>
      <c r="G18" s="21"/>
      <c r="H18" s="14">
        <f t="shared" si="0"/>
        <v>0</v>
      </c>
      <c r="I18" s="49" t="s">
        <v>47</v>
      </c>
      <c r="K18" s="4">
        <f t="shared" si="1"/>
        <v>0</v>
      </c>
    </row>
    <row r="19" spans="1:11" ht="38.25">
      <c r="A19" s="12">
        <v>117</v>
      </c>
      <c r="B19" s="13" t="s">
        <v>53</v>
      </c>
      <c r="C19" s="16"/>
      <c r="D19" s="12">
        <v>1</v>
      </c>
      <c r="E19" s="12"/>
      <c r="F19" s="12"/>
      <c r="G19" s="12">
        <v>1350</v>
      </c>
      <c r="H19" s="14">
        <f t="shared" si="0"/>
        <v>1350</v>
      </c>
      <c r="I19" s="48" t="s">
        <v>54</v>
      </c>
      <c r="K19" s="4">
        <f t="shared" si="1"/>
        <v>1485.0000000000002</v>
      </c>
    </row>
    <row r="20" spans="1:11" ht="76.5">
      <c r="A20" s="24">
        <v>118</v>
      </c>
      <c r="B20" s="13" t="s">
        <v>55</v>
      </c>
      <c r="C20" s="16"/>
      <c r="D20" s="14">
        <v>1</v>
      </c>
      <c r="E20" s="12"/>
      <c r="F20" s="12"/>
      <c r="G20" s="12">
        <v>4000</v>
      </c>
      <c r="H20" s="14">
        <f t="shared" si="0"/>
        <v>4000</v>
      </c>
      <c r="I20" s="48" t="s">
        <v>56</v>
      </c>
      <c r="K20" s="4">
        <f t="shared" si="1"/>
        <v>4400</v>
      </c>
    </row>
    <row r="21" spans="1:11" ht="25.5">
      <c r="A21" s="24">
        <v>119</v>
      </c>
      <c r="B21" s="13" t="s">
        <v>57</v>
      </c>
      <c r="C21" s="16"/>
      <c r="D21" s="14">
        <v>1</v>
      </c>
      <c r="E21" s="12"/>
      <c r="F21" s="12"/>
      <c r="G21" s="12">
        <v>550</v>
      </c>
      <c r="H21" s="14">
        <f t="shared" si="0"/>
        <v>550</v>
      </c>
      <c r="I21" s="48" t="s">
        <v>58</v>
      </c>
      <c r="K21" s="4">
        <f t="shared" si="1"/>
        <v>605</v>
      </c>
    </row>
    <row r="22" spans="1:11" ht="38.25">
      <c r="A22" s="24">
        <v>120</v>
      </c>
      <c r="B22" s="25" t="s">
        <v>59</v>
      </c>
      <c r="C22" s="16"/>
      <c r="D22" s="14">
        <v>1</v>
      </c>
      <c r="E22" s="16"/>
      <c r="F22" s="12"/>
      <c r="G22" s="12">
        <v>550</v>
      </c>
      <c r="H22" s="14">
        <f t="shared" si="0"/>
        <v>550</v>
      </c>
      <c r="I22" s="50"/>
      <c r="K22" s="4">
        <f t="shared" si="1"/>
        <v>605</v>
      </c>
    </row>
    <row r="23" spans="1:11" ht="24.75" customHeight="1">
      <c r="A23" s="24">
        <v>121</v>
      </c>
      <c r="B23" s="17" t="s">
        <v>60</v>
      </c>
      <c r="C23" s="16"/>
      <c r="D23" s="14">
        <v>1</v>
      </c>
      <c r="E23" s="16"/>
      <c r="F23" s="12"/>
      <c r="G23" s="12">
        <v>450</v>
      </c>
      <c r="H23" s="14">
        <f t="shared" si="0"/>
        <v>450</v>
      </c>
      <c r="I23" s="48"/>
      <c r="K23" s="4">
        <f t="shared" si="1"/>
        <v>495.00000000000006</v>
      </c>
    </row>
    <row r="24" spans="1:11" ht="24.75" customHeight="1">
      <c r="A24" s="24">
        <v>122</v>
      </c>
      <c r="B24" s="17" t="s">
        <v>61</v>
      </c>
      <c r="C24" s="16"/>
      <c r="D24" s="14">
        <v>1</v>
      </c>
      <c r="E24" s="16"/>
      <c r="F24" s="12"/>
      <c r="G24" s="12">
        <v>800</v>
      </c>
      <c r="H24" s="14">
        <f t="shared" si="0"/>
        <v>800</v>
      </c>
      <c r="I24" s="51"/>
      <c r="K24" s="4">
        <f t="shared" si="1"/>
        <v>880.0000000000001</v>
      </c>
    </row>
    <row r="25" spans="1:11" ht="24.75" customHeight="1">
      <c r="A25" s="24">
        <v>123</v>
      </c>
      <c r="B25" s="26" t="s">
        <v>62</v>
      </c>
      <c r="C25" s="16"/>
      <c r="D25" s="14">
        <v>1</v>
      </c>
      <c r="E25" s="12"/>
      <c r="F25" s="12"/>
      <c r="G25" s="12">
        <v>1250</v>
      </c>
      <c r="H25" s="14">
        <f t="shared" si="0"/>
        <v>1250</v>
      </c>
      <c r="I25" s="48"/>
      <c r="K25" s="4">
        <f t="shared" si="1"/>
        <v>1375</v>
      </c>
    </row>
    <row r="26" spans="1:9" ht="24.75" customHeight="1">
      <c r="A26" s="27" t="s">
        <v>63</v>
      </c>
      <c r="B26" s="28" t="s">
        <v>64</v>
      </c>
      <c r="C26" s="29"/>
      <c r="D26" s="29"/>
      <c r="E26" s="29"/>
      <c r="F26" s="30">
        <f>SUM(F3:F25)</f>
        <v>29.22</v>
      </c>
      <c r="G26" s="29"/>
      <c r="H26" s="31">
        <f>SUM(H3:H25)</f>
        <v>41100</v>
      </c>
      <c r="I26" s="52"/>
    </row>
    <row r="27" spans="1:9" ht="24.75" customHeight="1">
      <c r="A27" s="27" t="s">
        <v>65</v>
      </c>
      <c r="B27" s="32" t="s">
        <v>66</v>
      </c>
      <c r="C27" s="33"/>
      <c r="D27" s="34"/>
      <c r="E27" s="34"/>
      <c r="F27" s="34"/>
      <c r="G27" s="27"/>
      <c r="H27" s="35"/>
      <c r="I27" s="53" t="s">
        <v>67</v>
      </c>
    </row>
    <row r="28" spans="1:9" ht="24.75" customHeight="1">
      <c r="A28" s="27" t="s">
        <v>68</v>
      </c>
      <c r="B28" s="13" t="s">
        <v>74</v>
      </c>
      <c r="C28" s="36"/>
      <c r="D28" s="37"/>
      <c r="E28" s="37"/>
      <c r="F28" s="37"/>
      <c r="G28" s="38"/>
      <c r="H28" s="39">
        <v>5000</v>
      </c>
      <c r="I28" s="54"/>
    </row>
    <row r="29" spans="1:9" s="3" customFormat="1" ht="24.75" customHeight="1">
      <c r="A29" s="27" t="s">
        <v>69</v>
      </c>
      <c r="B29" s="40" t="s">
        <v>70</v>
      </c>
      <c r="C29" s="33"/>
      <c r="D29" s="34"/>
      <c r="E29" s="34"/>
      <c r="F29" s="34"/>
      <c r="G29" s="27"/>
      <c r="H29" s="27"/>
      <c r="I29" s="55" t="s">
        <v>71</v>
      </c>
    </row>
    <row r="30" spans="1:9" ht="24.75" customHeight="1">
      <c r="A30" s="41" t="s">
        <v>72</v>
      </c>
      <c r="B30" s="42" t="s">
        <v>73</v>
      </c>
      <c r="C30" s="43"/>
      <c r="D30" s="44"/>
      <c r="E30" s="44"/>
      <c r="F30" s="44"/>
      <c r="G30" s="41"/>
      <c r="H30" s="45">
        <f>SUM(H26:H29)</f>
        <v>46100</v>
      </c>
      <c r="I30" s="56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dachuang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cxl</dc:creator>
  <cp:keywords/>
  <dc:description/>
  <cp:lastModifiedBy>User</cp:lastModifiedBy>
  <cp:lastPrinted>2007-10-27T09:13:02Z</cp:lastPrinted>
  <dcterms:created xsi:type="dcterms:W3CDTF">2000-12-31T18:06:33Z</dcterms:created>
  <dcterms:modified xsi:type="dcterms:W3CDTF">2017-03-15T04:14:17Z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